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ctor1\Dropbox\ARCH CAPE\"/>
    </mc:Choice>
  </mc:AlternateContent>
  <xr:revisionPtr revIDLastSave="0" documentId="13_ncr:1_{139BDECA-A577-4CD3-924E-6D4A01E047D5}" xr6:coauthVersionLast="38" xr6:coauthVersionMax="38" xr10:uidLastSave="{00000000-0000-0000-0000-000000000000}"/>
  <bookViews>
    <workbookView xWindow="0" yWindow="0" windowWidth="20490" windowHeight="753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5" i="1" l="1"/>
  <c r="U14" i="1"/>
  <c r="U13" i="1"/>
  <c r="U12" i="1"/>
  <c r="U11" i="1"/>
  <c r="U10" i="1"/>
  <c r="U9" i="1"/>
  <c r="U8" i="1"/>
  <c r="U6" i="1"/>
  <c r="T15" i="1"/>
  <c r="T14" i="1"/>
  <c r="T13" i="1"/>
  <c r="T12" i="1"/>
  <c r="T11" i="1"/>
  <c r="T10" i="1"/>
  <c r="T9" i="1"/>
  <c r="T8" i="1"/>
  <c r="S15" i="1"/>
  <c r="S14" i="1"/>
  <c r="S13" i="1"/>
  <c r="S12" i="1"/>
  <c r="S2" i="1"/>
  <c r="S11" i="1"/>
  <c r="S10" i="1"/>
  <c r="S9" i="1"/>
  <c r="S8" i="1"/>
  <c r="T6" i="1"/>
  <c r="U7" i="1"/>
  <c r="U4" i="1"/>
  <c r="T7" i="1"/>
  <c r="S7" i="1"/>
  <c r="S6" i="1"/>
  <c r="S5" i="1"/>
  <c r="U3" i="1"/>
  <c r="S4" i="1"/>
  <c r="T4" i="1"/>
  <c r="T5" i="1"/>
  <c r="T3" i="1"/>
  <c r="U2" i="1"/>
  <c r="T2" i="1"/>
  <c r="S3" i="1"/>
  <c r="U5" i="1" l="1"/>
  <c r="U20" i="1" l="1"/>
  <c r="T20" i="1"/>
  <c r="S20" i="1"/>
</calcChain>
</file>

<file path=xl/sharedStrings.xml><?xml version="1.0" encoding="utf-8"?>
<sst xmlns="http://schemas.openxmlformats.org/spreadsheetml/2006/main" count="121" uniqueCount="13">
  <si>
    <t>MEAN</t>
  </si>
  <si>
    <t>MAX</t>
  </si>
  <si>
    <t>MIN</t>
  </si>
  <si>
    <t>**</t>
  </si>
  <si>
    <t>50.00 *</t>
  </si>
  <si>
    <t>* 50.00 feet is the arbitrary height measurement assigned to the survey reference point</t>
  </si>
  <si>
    <r>
      <t>EDGE OF ROCKS</t>
    </r>
    <r>
      <rPr>
        <vertAlign val="superscript"/>
        <sz val="11"/>
        <color theme="1"/>
        <rFont val="Calibri"/>
        <family val="2"/>
      </rPr>
      <t>†</t>
    </r>
  </si>
  <si>
    <t>† The distance, in feet, from the survey reference point to the junction between rock and beach sand. A higher number indicates a greater width of exposed rocks.</t>
  </si>
  <si>
    <r>
      <t>DISTANCE</t>
    </r>
    <r>
      <rPr>
        <b/>
        <vertAlign val="superscript"/>
        <sz val="12"/>
        <color theme="1"/>
        <rFont val="Calibri"/>
        <family val="2"/>
      </rPr>
      <t>‡</t>
    </r>
  </si>
  <si>
    <t>‡ Distance in feet from the survey reference point</t>
  </si>
  <si>
    <t>** slough</t>
  </si>
  <si>
    <t>**26.06</t>
  </si>
  <si>
    <t>**27.46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</si>
</sst>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18104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1"/>
      <color rgb="FF01810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2"/>
      <color rgb="FF01810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18104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lightGray"/>
    </fill>
  </fills>
  <borders count="2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theme="0" tint="-0.34998626667073579"/>
      </bottom>
      <diagonal/>
    </border>
    <border>
      <left/>
      <right style="thin">
        <color auto="1"/>
      </right>
      <top/>
      <bottom style="thin">
        <color theme="0" tint="-0.34998626667073579"/>
      </bottom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theme="0" tint="-0.34998626667073579"/>
      </bottom>
      <diagonal/>
    </border>
    <border>
      <left style="double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12" fillId="0" borderId="0" xfId="0" applyFont="1" applyAlignment="1">
      <alignment horizontal="center" vertical="center"/>
    </xf>
    <xf numFmtId="2" fontId="6" fillId="0" borderId="1" xfId="0" applyNumberFormat="1" applyFont="1" applyBorder="1"/>
    <xf numFmtId="2" fontId="10" fillId="0" borderId="1" xfId="0" applyNumberFormat="1" applyFont="1" applyBorder="1"/>
    <xf numFmtId="2" fontId="11" fillId="0" borderId="1" xfId="0" applyNumberFormat="1" applyFont="1" applyBorder="1"/>
    <xf numFmtId="0" fontId="6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2" fontId="6" fillId="0" borderId="2" xfId="0" applyNumberFormat="1" applyFont="1" applyBorder="1"/>
    <xf numFmtId="2" fontId="6" fillId="0" borderId="3" xfId="0" applyNumberFormat="1" applyFont="1" applyBorder="1"/>
    <xf numFmtId="2" fontId="11" fillId="0" borderId="4" xfId="0" applyNumberFormat="1" applyFont="1" applyBorder="1"/>
    <xf numFmtId="2" fontId="6" fillId="0" borderId="4" xfId="0" applyNumberFormat="1" applyFont="1" applyBorder="1"/>
    <xf numFmtId="0" fontId="6" fillId="0" borderId="3" xfId="0" applyFont="1" applyBorder="1" applyAlignment="1">
      <alignment horizontal="center"/>
    </xf>
    <xf numFmtId="2" fontId="10" fillId="0" borderId="7" xfId="0" applyNumberFormat="1" applyFont="1" applyBorder="1"/>
    <xf numFmtId="2" fontId="6" fillId="0" borderId="1" xfId="0" applyNumberFormat="1" applyFont="1" applyBorder="1" applyAlignment="1">
      <alignment horizontal="right"/>
    </xf>
    <xf numFmtId="2" fontId="6" fillId="0" borderId="5" xfId="0" applyNumberFormat="1" applyFont="1" applyBorder="1" applyAlignment="1">
      <alignment horizontal="right"/>
    </xf>
    <xf numFmtId="0" fontId="6" fillId="0" borderId="8" xfId="0" applyFont="1" applyBorder="1" applyAlignment="1">
      <alignment horizontal="center"/>
    </xf>
    <xf numFmtId="2" fontId="6" fillId="0" borderId="7" xfId="0" applyNumberFormat="1" applyFont="1" applyBorder="1" applyAlignment="1">
      <alignment horizontal="right"/>
    </xf>
    <xf numFmtId="0" fontId="0" fillId="2" borderId="5" xfId="0" applyFill="1" applyBorder="1"/>
    <xf numFmtId="0" fontId="0" fillId="2" borderId="1" xfId="0" applyFill="1" applyBorder="1"/>
    <xf numFmtId="0" fontId="0" fillId="2" borderId="4" xfId="0" applyFill="1" applyBorder="1"/>
    <xf numFmtId="0" fontId="4" fillId="2" borderId="1" xfId="0" applyFont="1" applyFill="1" applyBorder="1" applyAlignment="1">
      <alignment horizontal="center" vertical="center"/>
    </xf>
    <xf numFmtId="164" fontId="0" fillId="0" borderId="5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0" fillId="2" borderId="8" xfId="0" applyFill="1" applyBorder="1" applyAlignment="1"/>
    <xf numFmtId="0" fontId="0" fillId="0" borderId="8" xfId="0" applyBorder="1" applyAlignment="1"/>
    <xf numFmtId="2" fontId="6" fillId="0" borderId="6" xfId="0" applyNumberFormat="1" applyFont="1" applyBorder="1" applyAlignment="1">
      <alignment horizontal="right"/>
    </xf>
    <xf numFmtId="0" fontId="13" fillId="0" borderId="0" xfId="0" applyFont="1" applyAlignment="1"/>
    <xf numFmtId="0" fontId="12" fillId="0" borderId="9" xfId="0" applyFont="1" applyBorder="1" applyAlignment="1">
      <alignment horizontal="center" vertical="center"/>
    </xf>
    <xf numFmtId="14" fontId="12" fillId="0" borderId="9" xfId="0" applyNumberFormat="1" applyFont="1" applyBorder="1" applyAlignment="1">
      <alignment horizontal="right" vertical="center"/>
    </xf>
    <xf numFmtId="0" fontId="8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164" fontId="16" fillId="0" borderId="4" xfId="0" applyNumberFormat="1" applyFont="1" applyBorder="1" applyAlignment="1">
      <alignment vertical="center"/>
    </xf>
    <xf numFmtId="2" fontId="17" fillId="0" borderId="4" xfId="0" applyNumberFormat="1" applyFont="1" applyBorder="1"/>
    <xf numFmtId="164" fontId="9" fillId="0" borderId="1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right"/>
    </xf>
    <xf numFmtId="2" fontId="17" fillId="0" borderId="3" xfId="0" applyNumberFormat="1" applyFont="1" applyBorder="1"/>
    <xf numFmtId="2" fontId="10" fillId="0" borderId="1" xfId="0" applyNumberFormat="1" applyFont="1" applyBorder="1" applyAlignment="1">
      <alignment horizontal="right"/>
    </xf>
    <xf numFmtId="2" fontId="9" fillId="0" borderId="11" xfId="0" applyNumberFormat="1" applyFont="1" applyBorder="1" applyAlignment="1">
      <alignment horizontal="center" vertical="center"/>
    </xf>
    <xf numFmtId="2" fontId="9" fillId="0" borderId="12" xfId="0" applyNumberFormat="1" applyFont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center"/>
    </xf>
    <xf numFmtId="2" fontId="8" fillId="0" borderId="13" xfId="0" applyNumberFormat="1" applyFont="1" applyBorder="1" applyAlignment="1">
      <alignment horizontal="center" vertical="center"/>
    </xf>
    <xf numFmtId="2" fontId="8" fillId="0" borderId="14" xfId="0" applyNumberFormat="1" applyFont="1" applyBorder="1" applyAlignment="1">
      <alignment horizontal="center" vertical="center"/>
    </xf>
    <xf numFmtId="2" fontId="18" fillId="0" borderId="4" xfId="0" applyNumberFormat="1" applyFont="1" applyBorder="1"/>
    <xf numFmtId="14" fontId="12" fillId="0" borderId="15" xfId="0" applyNumberFormat="1" applyFont="1" applyBorder="1" applyAlignment="1">
      <alignment horizontal="right" vertical="center"/>
    </xf>
    <xf numFmtId="14" fontId="12" fillId="0" borderId="16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164" fontId="7" fillId="0" borderId="20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right"/>
    </xf>
    <xf numFmtId="2" fontId="10" fillId="0" borderId="4" xfId="0" applyNumberFormat="1" applyFont="1" applyBorder="1"/>
    <xf numFmtId="2" fontId="10" fillId="0" borderId="4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181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5"/>
  <sheetViews>
    <sheetView tabSelected="1" workbookViewId="0">
      <pane xSplit="1" topLeftCell="B1" activePane="topRight" state="frozen"/>
      <selection pane="topRight" activeCell="L21" sqref="L21"/>
    </sheetView>
  </sheetViews>
  <sheetFormatPr defaultColWidth="10.28515625" defaultRowHeight="15" x14ac:dyDescent="0.25"/>
  <cols>
    <col min="1" max="1" width="15.5703125" style="1" bestFit="1" customWidth="1"/>
    <col min="2" max="18" width="12.7109375" customWidth="1"/>
    <col min="19" max="19" width="9.28515625" style="2" bestFit="1" customWidth="1"/>
    <col min="20" max="20" width="9.28515625" style="3" bestFit="1" customWidth="1"/>
    <col min="21" max="21" width="9.28515625" style="4" bestFit="1" customWidth="1"/>
    <col min="23" max="23" width="10.7109375" customWidth="1"/>
  </cols>
  <sheetData>
    <row r="1" spans="1:21" s="6" customFormat="1" ht="18.75" thickBot="1" x14ac:dyDescent="0.3">
      <c r="A1" s="34" t="s">
        <v>8</v>
      </c>
      <c r="B1" s="35">
        <v>42654</v>
      </c>
      <c r="C1" s="35">
        <v>42841</v>
      </c>
      <c r="D1" s="35">
        <v>42883</v>
      </c>
      <c r="E1" s="35">
        <v>42918</v>
      </c>
      <c r="F1" s="35">
        <v>42932</v>
      </c>
      <c r="G1" s="35">
        <v>42982</v>
      </c>
      <c r="H1" s="35">
        <v>43016</v>
      </c>
      <c r="I1" s="35">
        <v>43057</v>
      </c>
      <c r="J1" s="35">
        <v>43101</v>
      </c>
      <c r="K1" s="35">
        <v>43142</v>
      </c>
      <c r="L1" s="35">
        <v>43190</v>
      </c>
      <c r="M1" s="35">
        <v>43239</v>
      </c>
      <c r="N1" s="35">
        <v>43268</v>
      </c>
      <c r="O1" s="35">
        <v>43310</v>
      </c>
      <c r="P1" s="35">
        <v>43338</v>
      </c>
      <c r="Q1" s="35">
        <v>43366</v>
      </c>
      <c r="R1" s="53">
        <v>43422</v>
      </c>
      <c r="S1" s="54" t="s">
        <v>0</v>
      </c>
      <c r="T1" s="36" t="s">
        <v>1</v>
      </c>
      <c r="U1" s="37" t="s">
        <v>2</v>
      </c>
    </row>
    <row r="2" spans="1:21" s="5" customFormat="1" ht="15.75" x14ac:dyDescent="0.25">
      <c r="A2" s="16">
        <v>0</v>
      </c>
      <c r="B2" s="32" t="s">
        <v>4</v>
      </c>
      <c r="C2" s="12">
        <v>50</v>
      </c>
      <c r="D2" s="12">
        <v>50</v>
      </c>
      <c r="E2" s="12">
        <v>50</v>
      </c>
      <c r="F2" s="12">
        <v>50</v>
      </c>
      <c r="G2" s="12">
        <v>50</v>
      </c>
      <c r="H2" s="12">
        <v>50</v>
      </c>
      <c r="I2" s="12">
        <v>50</v>
      </c>
      <c r="J2" s="13">
        <v>50</v>
      </c>
      <c r="K2" s="13">
        <v>50</v>
      </c>
      <c r="L2" s="45">
        <v>50</v>
      </c>
      <c r="M2" s="13">
        <v>50</v>
      </c>
      <c r="N2" s="13">
        <v>50</v>
      </c>
      <c r="O2" s="13">
        <v>50</v>
      </c>
      <c r="P2" s="13">
        <v>50</v>
      </c>
      <c r="Q2" s="13">
        <v>50</v>
      </c>
      <c r="R2" s="13">
        <v>50</v>
      </c>
      <c r="S2" s="55">
        <f>AVERAGE(B2:R2)</f>
        <v>50</v>
      </c>
      <c r="T2" s="49">
        <f>MAX(B2:R2)</f>
        <v>50</v>
      </c>
      <c r="U2" s="47">
        <f>MIN(B2:R2)</f>
        <v>50</v>
      </c>
    </row>
    <row r="3" spans="1:21" s="5" customFormat="1" ht="15.75" x14ac:dyDescent="0.25">
      <c r="A3" s="10">
        <v>50</v>
      </c>
      <c r="B3" s="7">
        <v>42.2</v>
      </c>
      <c r="C3" s="7">
        <v>42.12</v>
      </c>
      <c r="D3" s="7">
        <v>41.2</v>
      </c>
      <c r="E3" s="7">
        <v>41.15</v>
      </c>
      <c r="F3" s="7">
        <v>41.44</v>
      </c>
      <c r="G3" s="7">
        <v>41.28</v>
      </c>
      <c r="H3" s="7">
        <v>41.51</v>
      </c>
      <c r="I3" s="7">
        <v>40.99</v>
      </c>
      <c r="J3" s="41">
        <v>40.57</v>
      </c>
      <c r="K3" s="41">
        <v>40.33</v>
      </c>
      <c r="L3" s="41">
        <v>40.590000000000003</v>
      </c>
      <c r="M3" s="52">
        <v>40.06</v>
      </c>
      <c r="N3" s="41">
        <v>40.26</v>
      </c>
      <c r="O3" s="41">
        <v>40.28</v>
      </c>
      <c r="P3" s="41">
        <v>40.24</v>
      </c>
      <c r="Q3" s="41">
        <v>40.31</v>
      </c>
      <c r="R3" s="61">
        <v>46.33</v>
      </c>
      <c r="S3" s="55">
        <f>AVERAGE(B3:R3)</f>
        <v>41.227058823529411</v>
      </c>
      <c r="T3" s="50">
        <f>MAX(B3:R3)</f>
        <v>46.33</v>
      </c>
      <c r="U3" s="47">
        <f>MIN(B3:R3)</f>
        <v>40.06</v>
      </c>
    </row>
    <row r="4" spans="1:21" s="5" customFormat="1" ht="15.75" x14ac:dyDescent="0.25">
      <c r="A4" s="10">
        <v>100</v>
      </c>
      <c r="B4" s="17">
        <v>38.94</v>
      </c>
      <c r="C4" s="7">
        <v>33.380000000000003</v>
      </c>
      <c r="D4" s="7">
        <v>33.11</v>
      </c>
      <c r="E4" s="7">
        <v>34.049999999999997</v>
      </c>
      <c r="F4" s="7">
        <v>34.700000000000003</v>
      </c>
      <c r="G4" s="7">
        <v>35.89</v>
      </c>
      <c r="H4" s="7">
        <v>36.07</v>
      </c>
      <c r="I4" s="7">
        <v>35.880000000000003</v>
      </c>
      <c r="J4" s="14">
        <v>32.92</v>
      </c>
      <c r="K4" s="41">
        <v>34.64</v>
      </c>
      <c r="L4" s="41">
        <v>34.39</v>
      </c>
      <c r="M4" s="41">
        <v>34.619999999999997</v>
      </c>
      <c r="N4" s="41">
        <v>35.64</v>
      </c>
      <c r="O4" s="41">
        <v>36.159999999999997</v>
      </c>
      <c r="P4" s="41">
        <v>36.57</v>
      </c>
      <c r="Q4" s="41">
        <v>37.01</v>
      </c>
      <c r="R4" s="41">
        <v>37.33</v>
      </c>
      <c r="S4" s="55">
        <f>AVERAGE(B4:R4)</f>
        <v>35.370588235294122</v>
      </c>
      <c r="T4" s="50">
        <f>MAX(B4:R4)</f>
        <v>38.94</v>
      </c>
      <c r="U4" s="47">
        <f>MIN(B4:R4)</f>
        <v>32.92</v>
      </c>
    </row>
    <row r="5" spans="1:21" s="5" customFormat="1" ht="15.75" x14ac:dyDescent="0.25">
      <c r="A5" s="10">
        <v>150</v>
      </c>
      <c r="B5" s="17">
        <v>37.53</v>
      </c>
      <c r="C5" s="9">
        <v>30.91</v>
      </c>
      <c r="D5" s="7">
        <v>31.48</v>
      </c>
      <c r="E5" s="7">
        <v>31.32</v>
      </c>
      <c r="F5" s="7">
        <v>31.94</v>
      </c>
      <c r="G5" s="7">
        <v>34.130000000000003</v>
      </c>
      <c r="H5" s="7">
        <v>33.82</v>
      </c>
      <c r="I5" s="7">
        <v>32.67</v>
      </c>
      <c r="J5" s="15">
        <v>31.34</v>
      </c>
      <c r="K5" s="15">
        <v>32.590000000000003</v>
      </c>
      <c r="L5" s="41">
        <v>31.96</v>
      </c>
      <c r="M5" s="15">
        <v>32.06</v>
      </c>
      <c r="N5" s="15">
        <v>33.18</v>
      </c>
      <c r="O5" s="15">
        <v>34.57</v>
      </c>
      <c r="P5" s="15">
        <v>34.64</v>
      </c>
      <c r="Q5" s="15">
        <v>35.44</v>
      </c>
      <c r="R5" s="15">
        <v>35.44</v>
      </c>
      <c r="S5" s="55">
        <f>AVERAGE(B5:R5)</f>
        <v>33.236470588235292</v>
      </c>
      <c r="T5" s="50">
        <f>MAX(B5:M5)</f>
        <v>37.53</v>
      </c>
      <c r="U5" s="47">
        <f>MIN(B5:M5)</f>
        <v>30.91</v>
      </c>
    </row>
    <row r="6" spans="1:21" s="5" customFormat="1" ht="15.75" x14ac:dyDescent="0.25">
      <c r="A6" s="10">
        <v>200</v>
      </c>
      <c r="B6" s="17">
        <v>36.21</v>
      </c>
      <c r="C6" s="7">
        <v>29.35</v>
      </c>
      <c r="D6" s="7">
        <v>30.06</v>
      </c>
      <c r="E6" s="9">
        <v>29.29</v>
      </c>
      <c r="F6" s="7">
        <v>29.94</v>
      </c>
      <c r="G6" s="7">
        <v>31.62</v>
      </c>
      <c r="H6" s="7">
        <v>32.22</v>
      </c>
      <c r="I6" s="7">
        <v>31.19</v>
      </c>
      <c r="J6" s="15">
        <v>30.17</v>
      </c>
      <c r="K6" s="15">
        <v>30.32</v>
      </c>
      <c r="L6" s="41">
        <v>30.31</v>
      </c>
      <c r="M6" s="15">
        <v>30.54</v>
      </c>
      <c r="N6" s="15">
        <v>31.52</v>
      </c>
      <c r="O6" s="15">
        <v>32.36</v>
      </c>
      <c r="P6" s="15">
        <v>33.61</v>
      </c>
      <c r="Q6" s="15">
        <v>34.659999999999997</v>
      </c>
      <c r="R6" s="15">
        <v>33.65</v>
      </c>
      <c r="S6" s="55">
        <f>AVERAGE(B6:R6)</f>
        <v>31.589411764705883</v>
      </c>
      <c r="T6" s="50">
        <f>MAX(B6:R6)</f>
        <v>36.21</v>
      </c>
      <c r="U6" s="47">
        <f>MIN(B6:R6)</f>
        <v>29.29</v>
      </c>
    </row>
    <row r="7" spans="1:21" s="5" customFormat="1" ht="15.75" x14ac:dyDescent="0.25">
      <c r="A7" s="10">
        <v>250</v>
      </c>
      <c r="B7" s="17">
        <v>35.590000000000003</v>
      </c>
      <c r="C7" s="9">
        <v>28.35</v>
      </c>
      <c r="D7" s="7">
        <v>29.01</v>
      </c>
      <c r="E7" s="7">
        <v>28.38</v>
      </c>
      <c r="F7" s="7">
        <v>29</v>
      </c>
      <c r="G7" s="7">
        <v>30.3</v>
      </c>
      <c r="H7" s="7">
        <v>30.8</v>
      </c>
      <c r="I7" s="7">
        <v>30.1</v>
      </c>
      <c r="J7" s="15">
        <v>29.28</v>
      </c>
      <c r="K7" s="15">
        <v>28.98</v>
      </c>
      <c r="L7" s="41">
        <v>29.31</v>
      </c>
      <c r="M7" s="15">
        <v>29.51</v>
      </c>
      <c r="N7" s="15">
        <v>31.14</v>
      </c>
      <c r="O7" s="15">
        <v>30.75</v>
      </c>
      <c r="P7" s="15">
        <v>31.86</v>
      </c>
      <c r="Q7" s="15">
        <v>32.840000000000003</v>
      </c>
      <c r="R7" s="15">
        <v>31.97</v>
      </c>
      <c r="S7" s="55">
        <f>AVERAGE(B7:R7)</f>
        <v>30.421764705882357</v>
      </c>
      <c r="T7" s="50">
        <f>MAX(B7:R7)</f>
        <v>35.590000000000003</v>
      </c>
      <c r="U7" s="47">
        <f>MIN(B7:R7)</f>
        <v>28.35</v>
      </c>
    </row>
    <row r="8" spans="1:21" s="5" customFormat="1" ht="15.75" x14ac:dyDescent="0.25">
      <c r="A8" s="10">
        <v>300</v>
      </c>
      <c r="B8" s="17">
        <v>34.270000000000003</v>
      </c>
      <c r="C8" s="7">
        <v>27.57</v>
      </c>
      <c r="D8" s="7">
        <v>29.99</v>
      </c>
      <c r="E8" s="7">
        <v>27.1</v>
      </c>
      <c r="F8" s="9">
        <v>26.28</v>
      </c>
      <c r="G8" s="7">
        <v>29.43</v>
      </c>
      <c r="H8" s="7">
        <v>29.7</v>
      </c>
      <c r="I8" s="7">
        <v>29.17</v>
      </c>
      <c r="J8" s="15">
        <v>28.22</v>
      </c>
      <c r="K8" s="15">
        <v>28.03</v>
      </c>
      <c r="L8" s="41">
        <v>28.53</v>
      </c>
      <c r="M8" s="15">
        <v>28.73</v>
      </c>
      <c r="N8" s="15">
        <v>29.22</v>
      </c>
      <c r="O8" s="15">
        <v>29.77</v>
      </c>
      <c r="P8" s="15">
        <v>30.8</v>
      </c>
      <c r="Q8" s="15">
        <v>31.59</v>
      </c>
      <c r="R8" s="15">
        <v>30.5</v>
      </c>
      <c r="S8" s="55">
        <f>AVERAGE(B8:R8)</f>
        <v>29.347058823529409</v>
      </c>
      <c r="T8" s="50">
        <f>MAX(B8:R8)</f>
        <v>34.270000000000003</v>
      </c>
      <c r="U8" s="47">
        <f>MIN(B8:R8)</f>
        <v>26.28</v>
      </c>
    </row>
    <row r="9" spans="1:21" s="5" customFormat="1" ht="15.75" x14ac:dyDescent="0.25">
      <c r="A9" s="10">
        <v>350</v>
      </c>
      <c r="B9" s="17">
        <v>32.11</v>
      </c>
      <c r="C9" s="18" t="s">
        <v>3</v>
      </c>
      <c r="D9" s="7">
        <v>26.96</v>
      </c>
      <c r="E9" s="18" t="s">
        <v>3</v>
      </c>
      <c r="F9" s="9">
        <v>26.02</v>
      </c>
      <c r="G9" s="7">
        <v>28.73</v>
      </c>
      <c r="H9" s="7">
        <v>28.84</v>
      </c>
      <c r="I9" s="7">
        <v>29.07</v>
      </c>
      <c r="J9" s="15">
        <v>27.29</v>
      </c>
      <c r="K9" s="15">
        <v>29.43</v>
      </c>
      <c r="L9" s="41">
        <v>27.59</v>
      </c>
      <c r="M9" s="15">
        <v>27.89</v>
      </c>
      <c r="N9" s="15">
        <v>28.21</v>
      </c>
      <c r="O9" s="15">
        <v>29.32</v>
      </c>
      <c r="P9" s="15">
        <v>29.96</v>
      </c>
      <c r="Q9" s="15">
        <v>30.99</v>
      </c>
      <c r="R9" s="15">
        <v>29.3</v>
      </c>
      <c r="S9" s="55">
        <f>AVERAGE(B9:R9)</f>
        <v>28.780666666666662</v>
      </c>
      <c r="T9" s="50">
        <f>MAX(B9:R9)</f>
        <v>32.11</v>
      </c>
      <c r="U9" s="47">
        <f>MIN(B9:R9)</f>
        <v>26.02</v>
      </c>
    </row>
    <row r="10" spans="1:21" s="5" customFormat="1" ht="15.75" x14ac:dyDescent="0.25">
      <c r="A10" s="10">
        <v>400</v>
      </c>
      <c r="B10" s="17">
        <v>30.66</v>
      </c>
      <c r="C10" s="18" t="s">
        <v>3</v>
      </c>
      <c r="D10" s="9">
        <v>26.23</v>
      </c>
      <c r="E10" s="18" t="s">
        <v>3</v>
      </c>
      <c r="F10" s="7">
        <v>27.9</v>
      </c>
      <c r="G10" s="7">
        <v>28.35</v>
      </c>
      <c r="H10" s="7">
        <v>28.12</v>
      </c>
      <c r="I10" s="7">
        <v>28.68</v>
      </c>
      <c r="J10" s="15">
        <v>26.38</v>
      </c>
      <c r="K10" s="15">
        <v>28.81</v>
      </c>
      <c r="L10" s="41">
        <v>27.14</v>
      </c>
      <c r="M10" s="15">
        <v>27.12</v>
      </c>
      <c r="N10" s="15">
        <v>27.15</v>
      </c>
      <c r="O10" s="15">
        <v>28.78</v>
      </c>
      <c r="P10" s="15">
        <v>29.36</v>
      </c>
      <c r="Q10" s="15">
        <v>29.8</v>
      </c>
      <c r="R10" s="15">
        <v>28.31</v>
      </c>
      <c r="S10" s="55">
        <f>AVERAGE(B10:R10)</f>
        <v>28.185999999999996</v>
      </c>
      <c r="T10" s="50">
        <f>MAX(B10:R10)</f>
        <v>30.66</v>
      </c>
      <c r="U10" s="47">
        <f>MIN(B10:R10)</f>
        <v>26.23</v>
      </c>
    </row>
    <row r="11" spans="1:21" s="5" customFormat="1" ht="15.75" x14ac:dyDescent="0.25">
      <c r="A11" s="10">
        <v>450</v>
      </c>
      <c r="B11" s="17">
        <v>29.62</v>
      </c>
      <c r="C11" s="18" t="s">
        <v>3</v>
      </c>
      <c r="D11" s="9">
        <v>25.25</v>
      </c>
      <c r="E11" s="18" t="s">
        <v>3</v>
      </c>
      <c r="F11" s="7">
        <v>27.89</v>
      </c>
      <c r="G11" s="7">
        <v>27.6</v>
      </c>
      <c r="H11" s="7">
        <v>27.34</v>
      </c>
      <c r="I11" s="7">
        <v>28.71</v>
      </c>
      <c r="J11" s="15">
        <v>25.44</v>
      </c>
      <c r="K11" s="15">
        <v>28.08</v>
      </c>
      <c r="L11" s="41">
        <v>27.04</v>
      </c>
      <c r="M11" s="15">
        <v>26.31</v>
      </c>
      <c r="N11" s="15">
        <v>25.94</v>
      </c>
      <c r="O11" s="15">
        <v>28.2</v>
      </c>
      <c r="P11" s="15">
        <v>28.48</v>
      </c>
      <c r="Q11" s="15">
        <v>28.99</v>
      </c>
      <c r="R11" s="15">
        <v>27.33</v>
      </c>
      <c r="S11" s="55">
        <f>AVERAGE(B11:R11)</f>
        <v>27.481333333333332</v>
      </c>
      <c r="T11" s="50">
        <f>MAX(B11:R11)</f>
        <v>29.62</v>
      </c>
      <c r="U11" s="47">
        <f>MIN(B11:R11)</f>
        <v>25.25</v>
      </c>
    </row>
    <row r="12" spans="1:21" s="5" customFormat="1" ht="15.75" x14ac:dyDescent="0.25">
      <c r="A12" s="10">
        <v>500</v>
      </c>
      <c r="B12" s="21" t="s">
        <v>3</v>
      </c>
      <c r="C12" s="18" t="s">
        <v>3</v>
      </c>
      <c r="D12" s="9">
        <v>24.49</v>
      </c>
      <c r="E12" s="18" t="s">
        <v>3</v>
      </c>
      <c r="F12" s="7">
        <v>27.1</v>
      </c>
      <c r="G12" s="7">
        <v>26.55</v>
      </c>
      <c r="H12" s="18" t="s">
        <v>3</v>
      </c>
      <c r="I12" s="7">
        <v>27.8</v>
      </c>
      <c r="J12" s="15">
        <v>25.02</v>
      </c>
      <c r="K12" s="18" t="s">
        <v>3</v>
      </c>
      <c r="L12" s="18" t="s">
        <v>3</v>
      </c>
      <c r="M12" s="44">
        <v>25.48</v>
      </c>
      <c r="N12" s="44">
        <v>25.61</v>
      </c>
      <c r="O12" s="44">
        <v>27.71</v>
      </c>
      <c r="P12" s="44" t="s">
        <v>11</v>
      </c>
      <c r="Q12" s="62">
        <v>28.32</v>
      </c>
      <c r="R12" s="44" t="s">
        <v>3</v>
      </c>
      <c r="S12" s="55">
        <f>AVERAGE(B12:R12)</f>
        <v>26.453333333333333</v>
      </c>
      <c r="T12" s="50">
        <f>MAX(B12:R12)</f>
        <v>28.32</v>
      </c>
      <c r="U12" s="47">
        <f>MIN(B12:R12)</f>
        <v>24.49</v>
      </c>
    </row>
    <row r="13" spans="1:21" s="5" customFormat="1" ht="15.75" x14ac:dyDescent="0.25">
      <c r="A13" s="10">
        <v>550</v>
      </c>
      <c r="B13" s="21" t="s">
        <v>3</v>
      </c>
      <c r="C13" s="18" t="s">
        <v>3</v>
      </c>
      <c r="D13" s="9">
        <v>23.97</v>
      </c>
      <c r="E13" s="18" t="s">
        <v>3</v>
      </c>
      <c r="F13" s="8">
        <v>26.2</v>
      </c>
      <c r="G13" s="18" t="s">
        <v>3</v>
      </c>
      <c r="H13" s="18" t="s">
        <v>3</v>
      </c>
      <c r="I13" s="18" t="s">
        <v>3</v>
      </c>
      <c r="J13" s="18" t="s">
        <v>3</v>
      </c>
      <c r="K13" s="18" t="s">
        <v>3</v>
      </c>
      <c r="L13" s="18" t="s">
        <v>3</v>
      </c>
      <c r="M13" s="18">
        <v>25.03</v>
      </c>
      <c r="N13" s="18">
        <v>25.37</v>
      </c>
      <c r="O13" s="18">
        <v>26.19</v>
      </c>
      <c r="P13" s="18" t="s">
        <v>12</v>
      </c>
      <c r="Q13" s="18" t="s">
        <v>3</v>
      </c>
      <c r="R13" s="44" t="s">
        <v>3</v>
      </c>
      <c r="S13" s="55">
        <f>AVERAGE(B13:R13)</f>
        <v>25.352</v>
      </c>
      <c r="T13" s="50">
        <f>MAX(B13:R13)</f>
        <v>26.2</v>
      </c>
      <c r="U13" s="47">
        <f>MIN(B13:R13)</f>
        <v>23.97</v>
      </c>
    </row>
    <row r="14" spans="1:21" s="5" customFormat="1" ht="15.75" x14ac:dyDescent="0.25">
      <c r="A14" s="10">
        <v>600</v>
      </c>
      <c r="B14" s="21" t="s">
        <v>3</v>
      </c>
      <c r="C14" s="18" t="s">
        <v>3</v>
      </c>
      <c r="D14" s="9">
        <v>23.21</v>
      </c>
      <c r="E14" s="18" t="s">
        <v>3</v>
      </c>
      <c r="F14" s="18" t="s">
        <v>3</v>
      </c>
      <c r="G14" s="18" t="s">
        <v>3</v>
      </c>
      <c r="H14" s="18" t="s">
        <v>3</v>
      </c>
      <c r="I14" s="18" t="s">
        <v>3</v>
      </c>
      <c r="J14" s="18" t="s">
        <v>3</v>
      </c>
      <c r="K14" s="18" t="s">
        <v>3</v>
      </c>
      <c r="L14" s="18" t="s">
        <v>3</v>
      </c>
      <c r="M14" s="18">
        <v>24.54</v>
      </c>
      <c r="N14" s="18">
        <v>25.01</v>
      </c>
      <c r="O14" s="18">
        <v>23.75</v>
      </c>
      <c r="P14" s="46">
        <v>27.84</v>
      </c>
      <c r="Q14" s="18" t="s">
        <v>3</v>
      </c>
      <c r="R14" s="44" t="s">
        <v>3</v>
      </c>
      <c r="S14" s="55">
        <f>AVERAGE(B14:R14)</f>
        <v>24.87</v>
      </c>
      <c r="T14" s="50">
        <f>MAX(B14:R14)</f>
        <v>27.84</v>
      </c>
      <c r="U14" s="47">
        <f>MIN(B14:R14)</f>
        <v>23.21</v>
      </c>
    </row>
    <row r="15" spans="1:21" s="5" customFormat="1" ht="15.75" x14ac:dyDescent="0.25">
      <c r="A15" s="20">
        <v>650</v>
      </c>
      <c r="B15" s="19" t="s">
        <v>3</v>
      </c>
      <c r="C15" s="18" t="s">
        <v>3</v>
      </c>
      <c r="D15" s="18" t="s">
        <v>3</v>
      </c>
      <c r="E15" s="18" t="s">
        <v>3</v>
      </c>
      <c r="F15" s="18" t="s">
        <v>3</v>
      </c>
      <c r="G15" s="18" t="s">
        <v>3</v>
      </c>
      <c r="H15" s="18" t="s">
        <v>3</v>
      </c>
      <c r="I15" s="18" t="s">
        <v>3</v>
      </c>
      <c r="J15" s="18" t="s">
        <v>3</v>
      </c>
      <c r="K15" s="18" t="s">
        <v>3</v>
      </c>
      <c r="L15" s="18" t="s">
        <v>3</v>
      </c>
      <c r="M15" s="18" t="s">
        <v>3</v>
      </c>
      <c r="N15" s="60">
        <v>24.61</v>
      </c>
      <c r="O15" s="18" t="s">
        <v>3</v>
      </c>
      <c r="P15" s="46">
        <v>27.36</v>
      </c>
      <c r="Q15" s="18" t="s">
        <v>3</v>
      </c>
      <c r="R15" s="44" t="s">
        <v>3</v>
      </c>
      <c r="S15" s="55">
        <f>AVERAGE(B15:R15)</f>
        <v>25.984999999999999</v>
      </c>
      <c r="T15" s="51">
        <f>MAX(B15:R15)</f>
        <v>27.36</v>
      </c>
      <c r="U15" s="48">
        <f>MIN(B15:R15)</f>
        <v>24.61</v>
      </c>
    </row>
    <row r="16" spans="1:21" s="5" customFormat="1" ht="15.75" x14ac:dyDescent="0.25">
      <c r="A16" s="10">
        <v>700</v>
      </c>
      <c r="B16" s="21" t="s">
        <v>3</v>
      </c>
      <c r="C16" s="18" t="s">
        <v>3</v>
      </c>
      <c r="D16" s="18" t="s">
        <v>3</v>
      </c>
      <c r="E16" s="18" t="s">
        <v>3</v>
      </c>
      <c r="F16" s="18" t="s">
        <v>3</v>
      </c>
      <c r="G16" s="18" t="s">
        <v>3</v>
      </c>
      <c r="H16" s="18" t="s">
        <v>3</v>
      </c>
      <c r="I16" s="18" t="s">
        <v>3</v>
      </c>
      <c r="J16" s="18" t="s">
        <v>3</v>
      </c>
      <c r="K16" s="18" t="s">
        <v>3</v>
      </c>
      <c r="L16" s="18" t="s">
        <v>3</v>
      </c>
      <c r="M16" s="18" t="s">
        <v>3</v>
      </c>
      <c r="N16" s="18">
        <v>24.27</v>
      </c>
      <c r="O16" s="18" t="s">
        <v>3</v>
      </c>
      <c r="P16" s="18" t="s">
        <v>3</v>
      </c>
      <c r="Q16" s="18" t="s">
        <v>3</v>
      </c>
      <c r="R16" s="44" t="s">
        <v>3</v>
      </c>
      <c r="S16" s="56" t="s">
        <v>3</v>
      </c>
      <c r="T16" s="51" t="s">
        <v>3</v>
      </c>
      <c r="U16" s="48" t="s">
        <v>3</v>
      </c>
    </row>
    <row r="17" spans="1:21" ht="15.75" x14ac:dyDescent="0.25">
      <c r="A17" s="11">
        <v>750</v>
      </c>
      <c r="B17" s="21" t="s">
        <v>3</v>
      </c>
      <c r="C17" s="18" t="s">
        <v>3</v>
      </c>
      <c r="D17" s="18" t="s">
        <v>3</v>
      </c>
      <c r="E17" s="18" t="s">
        <v>3</v>
      </c>
      <c r="F17" s="18" t="s">
        <v>3</v>
      </c>
      <c r="G17" s="18" t="s">
        <v>3</v>
      </c>
      <c r="H17" s="18" t="s">
        <v>3</v>
      </c>
      <c r="I17" s="18" t="s">
        <v>3</v>
      </c>
      <c r="J17" s="18" t="s">
        <v>3</v>
      </c>
      <c r="K17" s="18" t="s">
        <v>3</v>
      </c>
      <c r="L17" s="18" t="s">
        <v>3</v>
      </c>
      <c r="M17" s="18" t="s">
        <v>3</v>
      </c>
      <c r="N17" s="44">
        <v>23.91</v>
      </c>
      <c r="O17" s="18" t="s">
        <v>3</v>
      </c>
      <c r="P17" s="18" t="s">
        <v>3</v>
      </c>
      <c r="Q17" s="18" t="s">
        <v>3</v>
      </c>
      <c r="R17" s="44" t="s">
        <v>3</v>
      </c>
      <c r="S17" s="57" t="s">
        <v>3</v>
      </c>
      <c r="T17" s="51" t="s">
        <v>3</v>
      </c>
      <c r="U17" s="48" t="s">
        <v>3</v>
      </c>
    </row>
    <row r="18" spans="1:21" ht="15.75" x14ac:dyDescent="0.25">
      <c r="A18" s="11">
        <v>800</v>
      </c>
      <c r="B18" s="21" t="s">
        <v>3</v>
      </c>
      <c r="C18" s="18" t="s">
        <v>3</v>
      </c>
      <c r="D18" s="18" t="s">
        <v>3</v>
      </c>
      <c r="E18" s="18" t="s">
        <v>3</v>
      </c>
      <c r="F18" s="18" t="s">
        <v>3</v>
      </c>
      <c r="G18" s="18" t="s">
        <v>3</v>
      </c>
      <c r="H18" s="18" t="s">
        <v>3</v>
      </c>
      <c r="I18" s="18" t="s">
        <v>3</v>
      </c>
      <c r="J18" s="18" t="s">
        <v>3</v>
      </c>
      <c r="K18" s="18" t="s">
        <v>3</v>
      </c>
      <c r="L18" s="18" t="s">
        <v>3</v>
      </c>
      <c r="M18" s="18" t="s">
        <v>3</v>
      </c>
      <c r="N18" s="18" t="s">
        <v>3</v>
      </c>
      <c r="O18" s="18" t="s">
        <v>3</v>
      </c>
      <c r="P18" s="18" t="s">
        <v>3</v>
      </c>
      <c r="Q18" s="18" t="s">
        <v>3</v>
      </c>
      <c r="R18" s="44" t="s">
        <v>3</v>
      </c>
      <c r="S18" s="57" t="s">
        <v>3</v>
      </c>
      <c r="T18" s="51" t="s">
        <v>3</v>
      </c>
      <c r="U18" s="48" t="s">
        <v>3</v>
      </c>
    </row>
    <row r="19" spans="1:21" x14ac:dyDescent="0.25">
      <c r="A19" s="30"/>
      <c r="B19" s="22"/>
      <c r="C19" s="23"/>
      <c r="D19" s="23"/>
      <c r="E19" s="23"/>
      <c r="F19" s="23"/>
      <c r="G19" s="23"/>
      <c r="H19" s="23"/>
      <c r="I19" s="23"/>
      <c r="J19" s="23"/>
      <c r="K19" s="24"/>
      <c r="L19" s="24"/>
      <c r="M19" s="24"/>
      <c r="N19" s="24"/>
      <c r="O19" s="24"/>
      <c r="P19" s="24"/>
      <c r="Q19" s="24"/>
      <c r="R19" s="24"/>
      <c r="S19" s="58"/>
      <c r="T19" s="25"/>
      <c r="U19" s="38"/>
    </row>
    <row r="20" spans="1:21" ht="17.25" x14ac:dyDescent="0.25">
      <c r="A20" s="31" t="s">
        <v>6</v>
      </c>
      <c r="B20" s="26">
        <v>55.7</v>
      </c>
      <c r="C20" s="29">
        <v>42.8</v>
      </c>
      <c r="D20" s="27">
        <v>94.2</v>
      </c>
      <c r="E20" s="27">
        <v>89.5</v>
      </c>
      <c r="F20" s="27">
        <v>80.5</v>
      </c>
      <c r="G20" s="27">
        <v>73</v>
      </c>
      <c r="H20" s="27">
        <v>66</v>
      </c>
      <c r="I20" s="27">
        <v>81.5</v>
      </c>
      <c r="J20" s="28">
        <v>99</v>
      </c>
      <c r="K20" s="40">
        <v>82</v>
      </c>
      <c r="L20" s="40">
        <v>79.3</v>
      </c>
      <c r="M20" s="40">
        <v>67.900000000000006</v>
      </c>
      <c r="N20" s="40">
        <v>62.5</v>
      </c>
      <c r="O20" s="40">
        <v>61.5</v>
      </c>
      <c r="P20" s="40">
        <v>61.5</v>
      </c>
      <c r="Q20" s="40">
        <v>58.5</v>
      </c>
      <c r="R20" s="40">
        <v>55.5</v>
      </c>
      <c r="S20" s="59">
        <f>AVERAGE(B20:R20)</f>
        <v>71.229411764705887</v>
      </c>
      <c r="T20" s="42">
        <f>MAX(B20:R20)</f>
        <v>99</v>
      </c>
      <c r="U20" s="43">
        <f>MIN(B20:R20)</f>
        <v>42.8</v>
      </c>
    </row>
    <row r="22" spans="1:21" x14ac:dyDescent="0.25">
      <c r="A22" s="1" t="s">
        <v>5</v>
      </c>
    </row>
    <row r="23" spans="1:21" x14ac:dyDescent="0.25">
      <c r="A23" s="33" t="s">
        <v>7</v>
      </c>
    </row>
    <row r="24" spans="1:21" x14ac:dyDescent="0.25">
      <c r="A24" s="39" t="s">
        <v>9</v>
      </c>
    </row>
    <row r="25" spans="1:21" x14ac:dyDescent="0.25">
      <c r="A25" s="39" t="s">
        <v>10</v>
      </c>
    </row>
  </sheetData>
  <pageMargins left="0.7" right="0.7" top="0.75" bottom="0.75" header="0.3" footer="0.3"/>
  <pageSetup scale="71" orientation="landscape" verticalDpi="0" r:id="rId1"/>
  <headerFooter>
    <oddHeader>&amp;CBEACH LEVELS IN ARCH CAPE, OREGON</oddHeader>
  </headerFooter>
  <ignoredErrors>
    <ignoredError sqref="S4:S8 T3:T4 U3:U4 T8:U8 T6:U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Doctor1</cp:lastModifiedBy>
  <cp:lastPrinted>2018-01-08T18:54:45Z</cp:lastPrinted>
  <dcterms:created xsi:type="dcterms:W3CDTF">2018-01-08T09:38:37Z</dcterms:created>
  <dcterms:modified xsi:type="dcterms:W3CDTF">2018-12-04T20:10:31Z</dcterms:modified>
</cp:coreProperties>
</file>